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E39203B-A468-47A5-A034-F42EA76FA17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7" i="1" l="1"/>
  <c r="M7" i="1"/>
  <c r="O7" i="1"/>
  <c r="AF7" i="1"/>
  <c r="F7" i="1" l="1"/>
  <c r="C7" i="1"/>
  <c r="K7" i="1"/>
  <c r="AL7" i="1"/>
  <c r="Z7" i="1"/>
  <c r="AX7" i="1"/>
  <c r="BJ7" i="1"/>
  <c r="AB7" i="1" l="1"/>
  <c r="AN7" i="1"/>
  <c r="AH7" i="1"/>
  <c r="V7" i="1"/>
  <c r="AZ7" i="1"/>
  <c r="AT7" i="1"/>
  <c r="B7" i="1"/>
  <c r="BF7" i="1" s="1"/>
  <c r="G7" i="1"/>
  <c r="P7" i="1"/>
  <c r="L7" i="1" l="1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<sst xmlns="http://schemas.openxmlformats.org/spreadsheetml/2006/main" count="66" uniqueCount="21">
  <si>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</si>
  <si>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</si>
  <si>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</si>
  <si>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</si>
  <si>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</si>
  <si>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</si>
  <si>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Налог на доходы физических лиц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</si>
  <si>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</si>
  <si>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</si>
  <si>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</si>
  <si>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</si>
  <si>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</si>
  <si>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</si>
  <si>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Темп роста 2025 года к 2024 году</t>
  </si>
  <si>
    <t>Наименование сельского поселения</t>
  </si>
  <si>
    <t>Большекарайское сельское поселение</t>
  </si>
  <si>
    <t>Доля в сумме налоговых доходов бюджета</t>
  </si>
  <si>
    <t xml:space="preserve">Анализ исполнения бюджета Большекарайского сельского поселения по налоговым и неналоговым доходам по состоянию на 1 июля 2025 года </t>
  </si>
  <si>
    <t>Утвержденный бюджет на 2025 год по состоянию на 01.07.2025</t>
  </si>
  <si>
    <t>Факт за 06.2025</t>
  </si>
  <si>
    <t>Факт за 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</si>
</sst>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tabSelected="1" zoomScaleNormal="100" workbookViewId="0">
      <selection activeCell="A7" sqref="A7"/>
    </sheetView>
  </sheetViews>
  <sheetFormatPr defaultRowHeight="15" x14ac:dyDescent="0.25"/>
  <cols>
    <col min="1" max="1" width="13.28515625" customWidth="1"/>
    <col min="2" max="2" width="12.140625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10" customWidth="1"/>
    <col min="59" max="59" width="10.140625" customWidth="1"/>
    <col min="61" max="61" width="10.5703125" customWidth="1"/>
  </cols>
  <sheetData>
    <row r="1" spans="1:62" ht="15.75" customHeight="1" x14ac:dyDescent="0.25"/>
    <row r="2" spans="1:62" ht="34.5" customHeight="1" x14ac:dyDescent="0.25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25"/>
    </row>
    <row r="3" spans="1:62" ht="15.75" customHeight="1" x14ac:dyDescent="0.25">
      <c r="A3" s="32" t="s">
        <v>14</v>
      </c>
      <c r="B3" s="29" t="s">
        <v>2</v>
      </c>
      <c r="C3" s="30"/>
      <c r="D3" s="30"/>
      <c r="E3" s="30"/>
      <c r="F3" s="30"/>
      <c r="G3" s="30"/>
      <c r="H3" s="30"/>
      <c r="I3" s="30"/>
      <c r="J3" s="35"/>
      <c r="K3" s="27" t="s">
        <v>1</v>
      </c>
      <c r="L3" s="28"/>
      <c r="M3" s="28"/>
      <c r="N3" s="28"/>
      <c r="O3" s="28"/>
      <c r="P3" s="28"/>
      <c r="Q3" s="28"/>
      <c r="R3" s="28"/>
      <c r="S3" s="28"/>
      <c r="T3" s="28"/>
      <c r="U3" s="29" t="s">
        <v>6</v>
      </c>
      <c r="V3" s="30"/>
      <c r="W3" s="30"/>
      <c r="X3" s="30"/>
      <c r="Y3" s="30"/>
      <c r="Z3" s="30"/>
      <c r="AA3" s="27" t="s">
        <v>12</v>
      </c>
      <c r="AB3" s="28"/>
      <c r="AC3" s="28"/>
      <c r="AD3" s="28"/>
      <c r="AE3" s="28"/>
      <c r="AF3" s="28"/>
      <c r="AG3" s="29" t="s">
        <v>7</v>
      </c>
      <c r="AH3" s="30"/>
      <c r="AI3" s="30"/>
      <c r="AJ3" s="30"/>
      <c r="AK3" s="30"/>
      <c r="AL3" s="30"/>
      <c r="AM3" s="29" t="s">
        <v>8</v>
      </c>
      <c r="AN3" s="30"/>
      <c r="AO3" s="30"/>
      <c r="AP3" s="30"/>
      <c r="AQ3" s="30"/>
      <c r="AR3" s="30"/>
      <c r="AS3" s="29" t="s">
        <v>9</v>
      </c>
      <c r="AT3" s="30"/>
      <c r="AU3" s="30"/>
      <c r="AV3" s="30"/>
      <c r="AW3" s="30"/>
      <c r="AX3" s="30"/>
      <c r="AY3" s="27" t="s">
        <v>10</v>
      </c>
      <c r="AZ3" s="28"/>
      <c r="BA3" s="28"/>
      <c r="BB3" s="28"/>
      <c r="BC3" s="28"/>
      <c r="BD3" s="28"/>
      <c r="BE3" s="27" t="s">
        <v>11</v>
      </c>
      <c r="BF3" s="28"/>
      <c r="BG3" s="28"/>
      <c r="BH3" s="28"/>
      <c r="BI3" s="28"/>
      <c r="BJ3" s="28"/>
    </row>
    <row r="4" spans="1:62" ht="15" customHeight="1" x14ac:dyDescent="0.25">
      <c r="A4" s="33"/>
      <c r="B4" s="26" t="s">
        <v>18</v>
      </c>
      <c r="C4" s="26" t="s">
        <v>19</v>
      </c>
      <c r="D4" s="26" t="s">
        <v>0</v>
      </c>
      <c r="E4" s="26" t="s">
        <v>3</v>
      </c>
      <c r="F4" s="36" t="s">
        <v>20</v>
      </c>
      <c r="G4" s="26" t="s">
        <v>13</v>
      </c>
      <c r="H4" s="26"/>
      <c r="I4" s="26"/>
      <c r="J4" s="26"/>
      <c r="K4" s="26" t="s">
        <v>4</v>
      </c>
      <c r="L4" s="26" t="s">
        <v>5</v>
      </c>
      <c r="M4" s="26" t="s">
        <v>19</v>
      </c>
      <c r="N4" s="26" t="s">
        <v>3</v>
      </c>
      <c r="O4" s="26" t="s">
        <v>20</v>
      </c>
      <c r="P4" s="26" t="s">
        <v>13</v>
      </c>
      <c r="Q4" s="26"/>
      <c r="R4" s="26"/>
      <c r="S4" s="26"/>
      <c r="T4" s="26"/>
      <c r="U4" s="26" t="s">
        <v>4</v>
      </c>
      <c r="V4" s="26" t="s">
        <v>16</v>
      </c>
      <c r="W4" s="26" t="s">
        <v>19</v>
      </c>
      <c r="X4" s="26" t="s">
        <v>3</v>
      </c>
      <c r="Y4" s="26" t="s">
        <v>20</v>
      </c>
      <c r="Z4" s="26" t="s">
        <v>13</v>
      </c>
      <c r="AA4" s="26" t="s">
        <v>4</v>
      </c>
      <c r="AB4" s="26" t="s">
        <v>16</v>
      </c>
      <c r="AC4" s="26" t="s">
        <v>19</v>
      </c>
      <c r="AD4" s="26" t="s">
        <v>3</v>
      </c>
      <c r="AE4" s="26" t="s">
        <v>20</v>
      </c>
      <c r="AF4" s="26" t="s">
        <v>13</v>
      </c>
      <c r="AG4" s="26" t="s">
        <v>4</v>
      </c>
      <c r="AH4" s="26" t="s">
        <v>16</v>
      </c>
      <c r="AI4" s="26" t="s">
        <v>19</v>
      </c>
      <c r="AJ4" s="26" t="s">
        <v>3</v>
      </c>
      <c r="AK4" s="26" t="s">
        <v>20</v>
      </c>
      <c r="AL4" s="26" t="s">
        <v>13</v>
      </c>
      <c r="AM4" s="26" t="s">
        <v>4</v>
      </c>
      <c r="AN4" s="26" t="s">
        <v>16</v>
      </c>
      <c r="AO4" s="26" t="s">
        <v>19</v>
      </c>
      <c r="AP4" s="26" t="s">
        <v>3</v>
      </c>
      <c r="AQ4" s="26" t="s">
        <v>20</v>
      </c>
      <c r="AR4" s="26" t="s">
        <v>13</v>
      </c>
      <c r="AS4" s="26" t="s">
        <v>4</v>
      </c>
      <c r="AT4" s="26" t="s">
        <v>16</v>
      </c>
      <c r="AU4" s="26" t="s">
        <v>19</v>
      </c>
      <c r="AV4" s="26" t="s">
        <v>3</v>
      </c>
      <c r="AW4" s="26" t="s">
        <v>20</v>
      </c>
      <c r="AX4" s="26" t="s">
        <v>13</v>
      </c>
      <c r="AY4" s="26" t="s">
        <v>4</v>
      </c>
      <c r="AZ4" s="26" t="s">
        <v>16</v>
      </c>
      <c r="BA4" s="26" t="s">
        <v>19</v>
      </c>
      <c r="BB4" s="26" t="s">
        <v>3</v>
      </c>
      <c r="BC4" s="26" t="s">
        <v>20</v>
      </c>
      <c r="BD4" s="26" t="s">
        <v>13</v>
      </c>
      <c r="BE4" s="26" t="s">
        <v>4</v>
      </c>
      <c r="BF4" s="26" t="s">
        <v>5</v>
      </c>
      <c r="BG4" s="26" t="s">
        <v>19</v>
      </c>
      <c r="BH4" s="26" t="s">
        <v>3</v>
      </c>
      <c r="BI4" s="26" t="s">
        <v>20</v>
      </c>
      <c r="BJ4" s="26" t="s">
        <v>13</v>
      </c>
    </row>
    <row r="5" spans="1:62" ht="64.5" customHeight="1" x14ac:dyDescent="0.25">
      <c r="A5" s="34"/>
      <c r="B5" s="26"/>
      <c r="C5" s="26"/>
      <c r="D5" s="26"/>
      <c r="E5" s="26"/>
      <c r="F5" s="3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</row>
    <row r="6" spans="1:62" x14ac:dyDescent="0.25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24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 x14ac:dyDescent="0.25">
      <c r="A7" s="5" t="s">
        <v>15</v>
      </c>
      <c r="B7" s="12">
        <f>K7+BE7</f>
        <v>9799.8000000000011</v>
      </c>
      <c r="C7" s="15">
        <f>M7+BG7</f>
        <v>5997.7999999999993</v>
      </c>
      <c r="D7" s="1"/>
      <c r="E7" s="12">
        <v>61.2</v>
      </c>
      <c r="F7" s="16">
        <f>O7+BI7</f>
        <v>4634.5999999999995</v>
      </c>
      <c r="G7" s="8">
        <f>C7/F7*100</f>
        <v>129.41354162171493</v>
      </c>
      <c r="H7" s="7">
        <v>2977.1</v>
      </c>
      <c r="I7" s="7">
        <v>2332.8000000000002</v>
      </c>
      <c r="J7" s="7">
        <v>1953.4</v>
      </c>
      <c r="K7" s="8">
        <f>U7+AG7+AM7+AS7+AY7+AA7</f>
        <v>9209.1</v>
      </c>
      <c r="L7" s="21">
        <f>K7/B7*100</f>
        <v>93.972325965836035</v>
      </c>
      <c r="M7" s="6">
        <f>W7+AI7+AO7+AU7+BA7+AC7</f>
        <v>5595.0999999999995</v>
      </c>
      <c r="N7" s="6">
        <v>60.8</v>
      </c>
      <c r="O7" s="6">
        <f>Y7+AK7+AQ7+AW7+BC7+AE7</f>
        <v>4384.2</v>
      </c>
      <c r="P7" s="21">
        <f>M7/O7*100</f>
        <v>127.61963414077823</v>
      </c>
      <c r="Q7" s="6"/>
      <c r="R7" s="6"/>
      <c r="S7" s="7"/>
      <c r="T7" s="7"/>
      <c r="U7" s="12">
        <v>203.4</v>
      </c>
      <c r="V7" s="14">
        <f>U7/K7*100</f>
        <v>2.2086848877740493</v>
      </c>
      <c r="W7" s="15">
        <v>73.8</v>
      </c>
      <c r="X7" s="12">
        <v>36.299999999999997</v>
      </c>
      <c r="Y7" s="16">
        <v>67.400000000000006</v>
      </c>
      <c r="Z7" s="19">
        <f>W7/Y7*100</f>
        <v>109.49554896142433</v>
      </c>
      <c r="AA7" s="19">
        <v>3708.5</v>
      </c>
      <c r="AB7" s="19">
        <f>AA7/K7*100</f>
        <v>40.269950375172378</v>
      </c>
      <c r="AC7" s="19">
        <v>1592.3</v>
      </c>
      <c r="AD7" s="19">
        <v>42.9</v>
      </c>
      <c r="AE7" s="19">
        <v>1712.9</v>
      </c>
      <c r="AF7" s="8">
        <f>AC7/AE7*100</f>
        <v>92.959308774592785</v>
      </c>
      <c r="AG7" s="12">
        <v>319</v>
      </c>
      <c r="AH7" s="14">
        <f>AG7/K7*100</f>
        <v>3.4639649911500578</v>
      </c>
      <c r="AI7" s="15">
        <v>17.899999999999999</v>
      </c>
      <c r="AJ7" s="14">
        <v>5.6</v>
      </c>
      <c r="AK7" s="16">
        <v>4</v>
      </c>
      <c r="AL7" s="8">
        <f>AI7/AK7*100</f>
        <v>447.49999999999994</v>
      </c>
      <c r="AM7" s="12">
        <v>3259.2</v>
      </c>
      <c r="AN7" s="14">
        <f>AM7/K7*100</f>
        <v>35.391080561618395</v>
      </c>
      <c r="AO7" s="15">
        <v>3693.2</v>
      </c>
      <c r="AP7" s="17">
        <v>113.3</v>
      </c>
      <c r="AQ7" s="16">
        <v>2400.6</v>
      </c>
      <c r="AR7" s="8">
        <f>AO7/AQ7*100</f>
        <v>153.8448721153045</v>
      </c>
      <c r="AS7" s="12">
        <v>1718</v>
      </c>
      <c r="AT7" s="14">
        <f>AS7/K7*100</f>
        <v>18.65546035986144</v>
      </c>
      <c r="AU7" s="15">
        <v>217.5</v>
      </c>
      <c r="AV7" s="14">
        <v>12.7</v>
      </c>
      <c r="AW7" s="16">
        <v>199.1</v>
      </c>
      <c r="AX7" s="13">
        <f>AU7/AW7*100</f>
        <v>109.24158714213962</v>
      </c>
      <c r="AY7" s="18">
        <v>1</v>
      </c>
      <c r="AZ7" s="19">
        <f>AY7/K7*100</f>
        <v>1.0858824423667894E-2</v>
      </c>
      <c r="BA7" s="10">
        <v>0.4</v>
      </c>
      <c r="BB7" s="6">
        <v>40</v>
      </c>
      <c r="BC7" s="6">
        <v>0.2</v>
      </c>
      <c r="BD7" s="6"/>
      <c r="BE7" s="18">
        <v>590.70000000000005</v>
      </c>
      <c r="BF7" s="19">
        <f>BE7/B7*100</f>
        <v>6.0276740341639625</v>
      </c>
      <c r="BG7" s="6">
        <v>402.7</v>
      </c>
      <c r="BH7" s="6">
        <v>68.2</v>
      </c>
      <c r="BI7" s="6">
        <v>250.4</v>
      </c>
      <c r="BJ7" s="6">
        <f>BG7/BI7*100</f>
        <v>160.82268370607028</v>
      </c>
    </row>
    <row r="9" spans="1:62" ht="15.75" customHeight="1" x14ac:dyDescent="0.25">
      <c r="B9" s="22"/>
      <c r="C9" s="22"/>
      <c r="K9" s="22"/>
      <c r="L9" s="23"/>
      <c r="M9" s="22"/>
      <c r="O9" s="22"/>
    </row>
    <row r="10" spans="1:62" ht="45" customHeight="1" x14ac:dyDescent="0.25"/>
  </sheetData>
  <mergeCells count="72">
    <mergeCell ref="A2:V2"/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F4:AF5"/>
    <mergeCell ref="AA3:AF3"/>
    <mergeCell ref="AA4:AA5"/>
    <mergeCell ref="AB4:AB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2025-07-14T08:04:39Z</dcterms:modified>
</cp:coreProperties>
</file>